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120" yWindow="90" windowWidth="19320" windowHeight="10455"/>
  </bookViews>
  <sheets>
    <sheet name="Sprawdzanie Poprawności 1" sheetId="4" r:id="rId1"/>
    <sheet name="Sprawdzanie Poprawności 2" sheetId="5" r:id="rId2"/>
    <sheet name="Sprawdzanie Poprawności 3" sheetId="6" r:id="rId3"/>
  </sheets>
  <externalReferences>
    <externalReference r:id="rId4"/>
  </externalReferences>
  <definedNames>
    <definedName name="DanePracowników">'[1]wstępny przykład'!$B$7:$F$15</definedName>
    <definedName name="Green" localSheetId="1">#REF!</definedName>
    <definedName name="Green">#REF!</definedName>
    <definedName name="Hungary" localSheetId="1">#REF!</definedName>
    <definedName name="Hungary">#REF!</definedName>
    <definedName name="Poland" localSheetId="1">#REF!</definedName>
    <definedName name="Poland">#REF!</definedName>
    <definedName name="Range1">[1]porównaj!$D$2:$D$8</definedName>
    <definedName name="Range2">[1]porównaj!$E$2:$E$8</definedName>
    <definedName name="Red" localSheetId="1">#REF!</definedName>
    <definedName name="Red">#REF!</definedName>
    <definedName name="Value">[1]porównaj!$B$1</definedName>
    <definedName name="Yellow" localSheetId="1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F8" i="6" l="1"/>
  <c r="K10" i="6"/>
  <c r="K8" i="6"/>
  <c r="K6" i="6"/>
  <c r="K11" i="6" l="1"/>
  <c r="K12" i="6" s="1"/>
  <c r="K13" i="6" s="1"/>
  <c r="C6" i="4"/>
  <c r="C7" i="4"/>
  <c r="C8" i="4"/>
  <c r="C9" i="4"/>
  <c r="C10" i="4"/>
  <c r="C11" i="4"/>
  <c r="I6" i="4"/>
  <c r="I7" i="4" s="1"/>
  <c r="I8" i="4" s="1"/>
  <c r="I9" i="4" s="1"/>
  <c r="I10" i="4" s="1"/>
  <c r="I11" i="4" s="1"/>
  <c r="I12" i="4" s="1"/>
  <c r="I13" i="4" s="1"/>
  <c r="I14" i="4" s="1"/>
</calcChain>
</file>

<file path=xl/sharedStrings.xml><?xml version="1.0" encoding="utf-8"?>
<sst xmlns="http://schemas.openxmlformats.org/spreadsheetml/2006/main" count="47" uniqueCount="41">
  <si>
    <t>wydatki</t>
  </si>
  <si>
    <t>budżet</t>
  </si>
  <si>
    <t>projekt</t>
  </si>
  <si>
    <t>styczeń</t>
  </si>
  <si>
    <t>luty</t>
  </si>
  <si>
    <t>...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</si>
  <si>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</si>
  <si>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</si>
  <si>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</si>
  <si>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</si>
  <si>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</si>
  <si>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</si>
  <si>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</si>
  <si>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</si>
  <si>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</si>
  <si>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</si>
  <si>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dostawa 1</t>
  </si>
  <si>
    <t>dostawa 2</t>
  </si>
  <si>
    <t>dostawa 3</t>
  </si>
  <si>
    <t>dostawa 4</t>
  </si>
  <si>
    <t>dostawa 5</t>
  </si>
  <si>
    <t>dostawa 6</t>
  </si>
  <si>
    <t>dostawa 7</t>
  </si>
  <si>
    <t>wprowadź datę dostawy</t>
  </si>
  <si>
    <t>projekt2</t>
  </si>
  <si>
    <t xml:space="preserve">projekt 3 </t>
  </si>
  <si>
    <t>porjekt 8</t>
  </si>
  <si>
    <t>projekt  10</t>
  </si>
  <si>
    <t>Cena</t>
  </si>
  <si>
    <t>dystrybucja</t>
  </si>
  <si>
    <t>marża</t>
  </si>
  <si>
    <t>robocizna tekstylia</t>
  </si>
  <si>
    <t>tekstylia</t>
  </si>
  <si>
    <t>robocizna okucia</t>
  </si>
  <si>
    <t>okucia</t>
  </si>
  <si>
    <t>drewno</t>
  </si>
  <si>
    <t>robocizna drewno</t>
  </si>
  <si>
    <t>TOTAL</t>
  </si>
  <si>
    <t>Koszt materiałów</t>
  </si>
  <si>
    <t>Wszystkie koszty</t>
  </si>
  <si>
    <t>koszty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</si>
</sst>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7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3"/>
    <xf numFmtId="0" fontId="1" fillId="0" borderId="2" xfId="3" applyBorder="1"/>
    <xf numFmtId="0" fontId="6" fillId="0" borderId="4" xfId="3" applyFont="1" applyBorder="1"/>
    <xf numFmtId="0" fontId="1" fillId="0" borderId="3" xfId="3" applyBorder="1"/>
    <xf numFmtId="3" fontId="1" fillId="0" borderId="5" xfId="3" applyNumberFormat="1" applyBorder="1"/>
    <xf numFmtId="0" fontId="1" fillId="0" borderId="6" xfId="3" applyBorder="1" applyAlignment="1">
      <alignment horizontal="right"/>
    </xf>
    <xf numFmtId="0" fontId="1" fillId="0" borderId="4" xfId="3" applyBorder="1"/>
    <xf numFmtId="0" fontId="1" fillId="3" borderId="0" xfId="3" applyFill="1"/>
    <xf numFmtId="0" fontId="1" fillId="3" borderId="3" xfId="3" applyFill="1" applyBorder="1"/>
    <xf numFmtId="3" fontId="1" fillId="3" borderId="5" xfId="3" applyNumberFormat="1" applyFill="1" applyBorder="1"/>
  </cellXfs>
  <cellStyles count="4">
    <cellStyle name="Normal_99MoPP" xfId="1"/>
    <cellStyle name="Normalny" xfId="0" builtinId="0"/>
    <cellStyle name="Normalny 2" xfId="3"/>
    <cellStyle name="Обычный_Huefs130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yperpr/Desktop/dokumenty/Excel%20html/Promo/formu&#322;y/r08/podstawowe%20formu&#322;y%20wyszukiw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ny przykład"/>
      <sheetName val="WYSZUKAJ.PIONOWO"/>
      <sheetName val="WYSZUKAJ.POZIOMO"/>
      <sheetName val="WYSZUKAJ"/>
      <sheetName val="podaj.pozycję_indeks"/>
      <sheetName val="porównaj"/>
    </sheetNames>
    <sheetDataSet>
      <sheetData sheetId="0">
        <row r="7">
          <cell r="B7" t="str">
            <v>Włodarczyk</v>
          </cell>
          <cell r="C7" t="str">
            <v>Mirosława</v>
          </cell>
          <cell r="D7" t="str">
            <v>Sprzedaż</v>
          </cell>
          <cell r="E7">
            <v>4466</v>
          </cell>
          <cell r="F7">
            <v>35859</v>
          </cell>
        </row>
        <row r="8">
          <cell r="B8" t="str">
            <v>Małyszko</v>
          </cell>
          <cell r="C8" t="str">
            <v>Elżbieta</v>
          </cell>
          <cell r="D8" t="str">
            <v>Operacyjny</v>
          </cell>
          <cell r="E8">
            <v>3432</v>
          </cell>
          <cell r="F8">
            <v>37727</v>
          </cell>
        </row>
        <row r="9">
          <cell r="B9" t="str">
            <v>Ostapiuk</v>
          </cell>
          <cell r="C9" t="str">
            <v>Agnieszka</v>
          </cell>
          <cell r="D9" t="str">
            <v>Marketing</v>
          </cell>
          <cell r="E9">
            <v>4422</v>
          </cell>
          <cell r="F9">
            <v>38322</v>
          </cell>
        </row>
        <row r="10">
          <cell r="B10" t="str">
            <v>Bielińska</v>
          </cell>
          <cell r="C10" t="str">
            <v>Sylwia</v>
          </cell>
          <cell r="D10" t="str">
            <v>Administracja</v>
          </cell>
          <cell r="E10">
            <v>2822</v>
          </cell>
          <cell r="F10">
            <v>36419</v>
          </cell>
        </row>
        <row r="11">
          <cell r="B11" t="str">
            <v>Świątkiewicz</v>
          </cell>
          <cell r="C11" t="str">
            <v>Arkadiusz</v>
          </cell>
          <cell r="D11" t="str">
            <v>Administracja</v>
          </cell>
          <cell r="E11">
            <v>1231</v>
          </cell>
          <cell r="F11">
            <v>36962</v>
          </cell>
        </row>
        <row r="12">
          <cell r="B12" t="str">
            <v>Piórek</v>
          </cell>
          <cell r="C12" t="str">
            <v>Bernard</v>
          </cell>
          <cell r="D12" t="str">
            <v>Administracja</v>
          </cell>
          <cell r="E12">
            <v>2604</v>
          </cell>
          <cell r="F12">
            <v>38457</v>
          </cell>
        </row>
        <row r="13">
          <cell r="B13" t="str">
            <v>Małko</v>
          </cell>
          <cell r="C13" t="str">
            <v>Beata</v>
          </cell>
          <cell r="D13" t="str">
            <v>Operacyjny</v>
          </cell>
          <cell r="E13">
            <v>3983</v>
          </cell>
          <cell r="F13">
            <v>36565</v>
          </cell>
        </row>
        <row r="14">
          <cell r="B14" t="str">
            <v>Karcz</v>
          </cell>
          <cell r="C14" t="str">
            <v>Alojzy</v>
          </cell>
          <cell r="D14" t="str">
            <v>Przetwarzanie danych</v>
          </cell>
          <cell r="E14">
            <v>2144</v>
          </cell>
          <cell r="F14">
            <v>38070</v>
          </cell>
        </row>
        <row r="15">
          <cell r="B15" t="str">
            <v>Rogoziński</v>
          </cell>
          <cell r="C15" t="str">
            <v>Wojciech</v>
          </cell>
          <cell r="D15" t="str">
            <v>Przetwarzanie danych</v>
          </cell>
          <cell r="E15">
            <v>1102</v>
          </cell>
          <cell r="F15">
            <v>37937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James</v>
          </cell>
        </row>
        <row r="2">
          <cell r="D2" t="str">
            <v>Bill</v>
          </cell>
          <cell r="E2">
            <v>50</v>
          </cell>
        </row>
        <row r="3">
          <cell r="D3" t="str">
            <v>Ellen</v>
          </cell>
          <cell r="E3">
            <v>25</v>
          </cell>
        </row>
        <row r="4">
          <cell r="D4" t="str">
            <v>Frank</v>
          </cell>
          <cell r="E4">
            <v>200</v>
          </cell>
        </row>
        <row r="5">
          <cell r="D5" t="str">
            <v>James</v>
          </cell>
          <cell r="E5">
            <v>300</v>
          </cell>
        </row>
        <row r="6">
          <cell r="D6" t="str">
            <v>Jill</v>
          </cell>
          <cell r="E6">
            <v>400</v>
          </cell>
        </row>
        <row r="7">
          <cell r="D7" t="str">
            <v>John</v>
          </cell>
          <cell r="E7">
            <v>100</v>
          </cell>
        </row>
        <row r="8">
          <cell r="D8" t="str">
            <v>Ted</v>
          </cell>
          <cell r="E8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B4:I14"/>
  <sheetViews>
    <sheetView showGridLines="0" tabSelected="1" workbookViewId="0">
      <selection activeCell="B6" sqref="B6"/>
    </sheetView>
  </sheetViews>
  <sheetFormatPr defaultRowHeight="12.75" x14ac:dyDescent="0.2"/>
  <cols>
    <col min="2" max="2" width="10.140625" customWidth="1"/>
    <col min="3" max="3" width="13.140625" customWidth="1"/>
    <col min="6" max="6" width="3" customWidth="1"/>
    <col min="7" max="7" width="9.7109375" style="2" customWidth="1"/>
  </cols>
  <sheetData>
    <row r="4" spans="2:9" x14ac:dyDescent="0.2">
      <c r="B4" s="4"/>
      <c r="C4" s="6"/>
      <c r="D4" s="11" t="s">
        <v>0</v>
      </c>
      <c r="E4" s="11"/>
      <c r="F4" s="11"/>
      <c r="H4" s="4"/>
      <c r="I4" s="5" t="s">
        <v>1</v>
      </c>
    </row>
    <row r="5" spans="2:9" x14ac:dyDescent="0.2">
      <c r="B5" s="4" t="s">
        <v>2</v>
      </c>
      <c r="C5" s="4" t="s">
        <v>1</v>
      </c>
      <c r="D5" s="6" t="s">
        <v>3</v>
      </c>
      <c r="E5" s="6" t="s">
        <v>4</v>
      </c>
      <c r="F5" s="6" t="s">
        <v>5</v>
      </c>
      <c r="H5" s="1" t="s">
        <v>6</v>
      </c>
      <c r="I5" s="3">
        <v>105000</v>
      </c>
    </row>
    <row r="6" spans="2:9" x14ac:dyDescent="0.2">
      <c r="B6" s="8" t="s">
        <v>9</v>
      </c>
      <c r="C6" s="1">
        <f t="shared" ref="C6:C11" si="0">VLOOKUP(B6,$H$5:$I$14,2,0)</f>
        <v>150000</v>
      </c>
      <c r="D6" s="1"/>
      <c r="E6" s="1"/>
      <c r="F6" s="1"/>
      <c r="H6" s="1" t="s">
        <v>7</v>
      </c>
      <c r="I6" s="3">
        <f t="shared" ref="I6:I14" si="1">I5+15000</f>
        <v>120000</v>
      </c>
    </row>
    <row r="7" spans="2:9" x14ac:dyDescent="0.2">
      <c r="B7" s="8" t="s">
        <v>12</v>
      </c>
      <c r="C7" s="1">
        <f t="shared" si="0"/>
        <v>195000</v>
      </c>
      <c r="D7" s="1"/>
      <c r="E7" s="1"/>
      <c r="F7" s="1"/>
      <c r="H7" s="1" t="s">
        <v>8</v>
      </c>
      <c r="I7" s="3">
        <f t="shared" si="1"/>
        <v>135000</v>
      </c>
    </row>
    <row r="8" spans="2:9" x14ac:dyDescent="0.2">
      <c r="B8" s="8" t="s">
        <v>24</v>
      </c>
      <c r="C8" s="1" t="e">
        <f t="shared" si="0"/>
        <v>#N/A</v>
      </c>
      <c r="D8" s="1"/>
      <c r="E8" s="1"/>
      <c r="F8" s="1"/>
      <c r="H8" s="1" t="s">
        <v>9</v>
      </c>
      <c r="I8" s="3">
        <f t="shared" si="1"/>
        <v>150000</v>
      </c>
    </row>
    <row r="9" spans="2:9" x14ac:dyDescent="0.2">
      <c r="B9" s="8" t="s">
        <v>25</v>
      </c>
      <c r="C9" s="1" t="e">
        <f t="shared" si="0"/>
        <v>#N/A</v>
      </c>
      <c r="D9" s="1"/>
      <c r="E9" s="1"/>
      <c r="F9" s="1"/>
      <c r="H9" s="1" t="s">
        <v>10</v>
      </c>
      <c r="I9" s="3">
        <f t="shared" si="1"/>
        <v>165000</v>
      </c>
    </row>
    <row r="10" spans="2:9" x14ac:dyDescent="0.2">
      <c r="B10" s="8" t="s">
        <v>26</v>
      </c>
      <c r="C10" s="1" t="e">
        <f t="shared" si="0"/>
        <v>#N/A</v>
      </c>
      <c r="D10" s="1"/>
      <c r="E10" s="1"/>
      <c r="F10" s="1"/>
      <c r="H10" s="1" t="s">
        <v>11</v>
      </c>
      <c r="I10" s="3">
        <f t="shared" si="1"/>
        <v>180000</v>
      </c>
    </row>
    <row r="11" spans="2:9" x14ac:dyDescent="0.2">
      <c r="B11" s="8" t="s">
        <v>27</v>
      </c>
      <c r="C11" s="1" t="e">
        <f t="shared" si="0"/>
        <v>#N/A</v>
      </c>
      <c r="D11" s="1"/>
      <c r="E11" s="1"/>
      <c r="F11" s="1"/>
      <c r="H11" s="1" t="s">
        <v>12</v>
      </c>
      <c r="I11" s="3">
        <f t="shared" si="1"/>
        <v>195000</v>
      </c>
    </row>
    <row r="12" spans="2:9" x14ac:dyDescent="0.2">
      <c r="H12" s="1" t="s">
        <v>13</v>
      </c>
      <c r="I12" s="3">
        <f t="shared" si="1"/>
        <v>210000</v>
      </c>
    </row>
    <row r="13" spans="2:9" x14ac:dyDescent="0.2">
      <c r="H13" s="1" t="s">
        <v>14</v>
      </c>
      <c r="I13" s="3">
        <f t="shared" si="1"/>
        <v>225000</v>
      </c>
    </row>
    <row r="14" spans="2:9" x14ac:dyDescent="0.2">
      <c r="H14" s="1" t="s">
        <v>15</v>
      </c>
      <c r="I14" s="3">
        <f t="shared" si="1"/>
        <v>240000</v>
      </c>
    </row>
  </sheetData>
  <mergeCells count="1">
    <mergeCell ref="D4:F4"/>
  </mergeCells>
  <phoneticPr fontId="4" type="noConversion"/>
  <dataValidations count="1">
    <dataValidation allowBlank="1" showInputMessage="1" showErrorMessage="1" error="Nie wpisuj nic w tą komórkę_x000a_Wybierz nazwę projektu z rozwijanej listy" sqref="D14"/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0"/>
  <sheetViews>
    <sheetView showGridLines="0" workbookViewId="0">
      <selection activeCell="C4" sqref="C4:C10"/>
    </sheetView>
  </sheetViews>
  <sheetFormatPr defaultRowHeight="12.75" x14ac:dyDescent="0.2"/>
  <cols>
    <col min="2" max="2" width="10.140625" customWidth="1"/>
    <col min="3" max="3" width="13.140625" customWidth="1"/>
    <col min="6" max="6" width="3" customWidth="1"/>
    <col min="7" max="7" width="9.7109375" style="2" customWidth="1"/>
  </cols>
  <sheetData>
    <row r="3" spans="2:3" ht="26.25" customHeight="1" x14ac:dyDescent="0.2">
      <c r="B3" s="4"/>
      <c r="C3" s="7" t="s">
        <v>23</v>
      </c>
    </row>
    <row r="4" spans="2:3" x14ac:dyDescent="0.2">
      <c r="B4" s="1" t="s">
        <v>16</v>
      </c>
      <c r="C4" s="9"/>
    </row>
    <row r="5" spans="2:3" x14ac:dyDescent="0.2">
      <c r="B5" s="1" t="s">
        <v>17</v>
      </c>
      <c r="C5" s="10"/>
    </row>
    <row r="6" spans="2:3" x14ac:dyDescent="0.2">
      <c r="B6" s="1" t="s">
        <v>18</v>
      </c>
      <c r="C6" s="10"/>
    </row>
    <row r="7" spans="2:3" x14ac:dyDescent="0.2">
      <c r="B7" s="1" t="s">
        <v>19</v>
      </c>
      <c r="C7" s="10"/>
    </row>
    <row r="8" spans="2:3" x14ac:dyDescent="0.2">
      <c r="B8" s="1" t="s">
        <v>20</v>
      </c>
      <c r="C8" s="10"/>
    </row>
    <row r="9" spans="2:3" x14ac:dyDescent="0.2">
      <c r="B9" s="1" t="s">
        <v>21</v>
      </c>
      <c r="C9" s="10"/>
    </row>
    <row r="10" spans="2:3" x14ac:dyDescent="0.2">
      <c r="B10" s="1" t="s">
        <v>22</v>
      </c>
      <c r="C10" s="10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K13"/>
  <sheetViews>
    <sheetView showGridLines="0" topLeftCell="D1" workbookViewId="0">
      <selection activeCell="K13" sqref="K13"/>
    </sheetView>
  </sheetViews>
  <sheetFormatPr defaultRowHeight="15" x14ac:dyDescent="0.25"/>
  <cols>
    <col min="1" max="4" width="9.140625" style="12"/>
    <col min="5" max="5" width="12" style="12" customWidth="1"/>
    <col min="6" max="7" width="9.140625" style="12"/>
    <col min="8" max="8" width="17.7109375" style="12" customWidth="1"/>
    <col min="9" max="9" width="9.140625" style="12"/>
    <col min="10" max="10" width="18.140625" style="12" customWidth="1"/>
    <col min="11" max="16384" width="9.140625" style="12"/>
  </cols>
  <sheetData>
    <row r="4" spans="5:11" ht="15.75" x14ac:dyDescent="0.25">
      <c r="E4" s="14" t="s">
        <v>38</v>
      </c>
      <c r="F4" s="15"/>
      <c r="J4" s="15" t="s">
        <v>39</v>
      </c>
      <c r="K4" s="17" t="s">
        <v>40</v>
      </c>
    </row>
    <row r="5" spans="5:11" x14ac:dyDescent="0.25">
      <c r="E5" s="13" t="s">
        <v>35</v>
      </c>
      <c r="F5" s="19">
        <v>66</v>
      </c>
      <c r="J5" s="12" t="s">
        <v>35</v>
      </c>
      <c r="K5" s="21">
        <v>66</v>
      </c>
    </row>
    <row r="6" spans="5:11" x14ac:dyDescent="0.25">
      <c r="E6" s="13" t="s">
        <v>34</v>
      </c>
      <c r="F6" s="19">
        <v>10</v>
      </c>
      <c r="J6" s="12" t="s">
        <v>36</v>
      </c>
      <c r="K6" s="16">
        <f>K5*0.4</f>
        <v>26.400000000000002</v>
      </c>
    </row>
    <row r="7" spans="5:11" x14ac:dyDescent="0.25">
      <c r="E7" s="18" t="s">
        <v>32</v>
      </c>
      <c r="F7" s="20">
        <v>20</v>
      </c>
      <c r="J7" s="12" t="s">
        <v>34</v>
      </c>
      <c r="K7" s="21">
        <v>20</v>
      </c>
    </row>
    <row r="8" spans="5:11" x14ac:dyDescent="0.25">
      <c r="E8" s="13" t="s">
        <v>37</v>
      </c>
      <c r="F8" s="12">
        <f>SUM(F5:F7)</f>
        <v>96</v>
      </c>
      <c r="J8" s="12" t="s">
        <v>33</v>
      </c>
      <c r="K8" s="16">
        <f>K7*0.3</f>
        <v>6</v>
      </c>
    </row>
    <row r="9" spans="5:11" x14ac:dyDescent="0.25">
      <c r="J9" s="12" t="s">
        <v>32</v>
      </c>
      <c r="K9" s="21">
        <v>40</v>
      </c>
    </row>
    <row r="10" spans="5:11" x14ac:dyDescent="0.25">
      <c r="J10" s="12" t="s">
        <v>31</v>
      </c>
      <c r="K10" s="16">
        <f>K9*0.2</f>
        <v>8</v>
      </c>
    </row>
    <row r="11" spans="5:11" x14ac:dyDescent="0.25">
      <c r="J11" s="12" t="s">
        <v>30</v>
      </c>
      <c r="K11" s="16">
        <f>SUM(K5:K10)*0.35</f>
        <v>58.239999999999995</v>
      </c>
    </row>
    <row r="12" spans="5:11" x14ac:dyDescent="0.25">
      <c r="J12" s="12" t="s">
        <v>29</v>
      </c>
      <c r="K12" s="16">
        <f>SUM(K5:K11)*0.33</f>
        <v>74.131199999999993</v>
      </c>
    </row>
    <row r="13" spans="5:11" x14ac:dyDescent="0.25">
      <c r="J13" s="12" t="s">
        <v>28</v>
      </c>
      <c r="K13" s="16">
        <f>SUM(K5:K12)</f>
        <v>298.77119999999996</v>
      </c>
    </row>
  </sheetData>
  <dataValidations count="2">
    <dataValidation type="custom" allowBlank="1" showInputMessage="1" showErrorMessage="1" errorTitle="Za wysoka suma kosztów!" error="Za wysoka suma kosztów!_x000a__x000a_Obniż inny koszt jeśli chcesz podwyższyć ten. _x000a__x000a_Suma musi być poniżej 100zł." sqref="F5:F7">
      <formula1>(F5+F6+F7)&lt;100</formula1>
    </dataValidation>
    <dataValidation type="custom" allowBlank="1" showInputMessage="1" showErrorMessage="1" sqref="K5 K7 K9">
      <formula1>($K$5*1.4+$K$7*1.3+$K$9*1.2)*1.35*1.33&lt;300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Sprawdzanie Poprawności 1</vt:lpstr>
      <vt:lpstr>Sprawdzanie Poprawności 2</vt:lpstr>
      <vt:lpstr>Sprawdzanie Poprawności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2009-02-10T08:11:18Z</dcterms:created>
  <dcterms:modified xsi:type="dcterms:W3CDTF">2015-02-03T14:06:44Z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