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6060" activeTab="0"/>
  </bookViews>
  <sheets>
    <sheet name="Grupy i Konspekt" sheetId="1" r:id="rId1"/>
  </sheets>
  <externalReferences>
    <externalReference r:id="rId4"/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<sst xmlns="http://schemas.openxmlformats.org/spreadsheetml/2006/main" count="36" uniqueCount="36">
  <si>
    <t>styczeń</t>
  </si>
  <si>
    <t>luty</t>
  </si>
  <si>
    <t>marzec</t>
  </si>
  <si>
    <t>kwiecień</t>
  </si>
  <si>
    <t>maj</t>
  </si>
  <si>
    <t>czerwiec</t>
  </si>
  <si>
    <t>1HY</t>
  </si>
  <si>
    <t>produkt 1</t>
  </si>
  <si>
    <t>produkt 2</t>
  </si>
  <si>
    <t>produkt 3</t>
  </si>
  <si>
    <t>produkt 4</t>
  </si>
  <si>
    <t>brand 1</t>
  </si>
  <si>
    <t>produkt 5</t>
  </si>
  <si>
    <t>produkt 6</t>
  </si>
  <si>
    <t>brand 2</t>
  </si>
  <si>
    <t>produkt 7</t>
  </si>
  <si>
    <t>produkt 8</t>
  </si>
  <si>
    <t>brand 3</t>
  </si>
  <si>
    <t>produkt 9</t>
  </si>
  <si>
    <t>produkt 10</t>
  </si>
  <si>
    <t>brand 4</t>
  </si>
  <si>
    <t>kategoria 1</t>
  </si>
  <si>
    <t>brand 5</t>
  </si>
  <si>
    <t>brand 6</t>
  </si>
  <si>
    <t>brand 7</t>
  </si>
  <si>
    <t>kategoria 2</t>
  </si>
  <si>
    <t>brand 8</t>
  </si>
  <si>
    <t>brand 9</t>
  </si>
  <si>
    <t>brand 10</t>
  </si>
  <si>
    <t>brand 11</t>
  </si>
  <si>
    <t>brand 12</t>
  </si>
  <si>
    <t>brand 13</t>
  </si>
  <si>
    <t>brand 14</t>
  </si>
  <si>
    <t>brand 15</t>
  </si>
  <si>
    <t>kategoria 3</t>
  </si>
  <si>
    <t>TOTAL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</si>
</sst>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3" fontId="5" fillId="3" borderId="16" xfId="0" applyNumberFormat="1" applyFont="1" applyFill="1" applyBorder="1" applyAlignment="1">
      <alignment/>
    </xf>
    <xf numFmtId="3" fontId="5" fillId="3" borderId="17" xfId="0" applyNumberFormat="1" applyFont="1" applyFill="1" applyBorder="1" applyAlignment="1">
      <alignment/>
    </xf>
    <xf numFmtId="3" fontId="5" fillId="3" borderId="18" xfId="0" applyNumberFormat="1" applyFont="1" applyFill="1" applyBorder="1" applyAlignment="1">
      <alignment/>
    </xf>
    <xf numFmtId="3" fontId="5" fillId="3" borderId="19" xfId="0" applyNumberFormat="1" applyFont="1" applyFill="1" applyBorder="1" applyAlignment="1">
      <alignment/>
    </xf>
    <xf numFmtId="0" fontId="5" fillId="2" borderId="20" xfId="0" applyFont="1" applyFill="1" applyBorder="1" applyAlignment="1">
      <alignment wrapText="1"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15"/>
      <sheetName val="16"/>
      <sheetName val="18"/>
      <sheetName val="19"/>
      <sheetName val="21"/>
      <sheetName val="21a"/>
      <sheetName val="22"/>
      <sheetName val="22a"/>
      <sheetName val="22b"/>
      <sheetName val="22c"/>
      <sheetName val="22d"/>
      <sheetName val="22e"/>
      <sheetName val="22f"/>
      <sheetName val="22g"/>
      <sheetName val="22h"/>
      <sheetName val="22i"/>
      <sheetName val="23"/>
      <sheetName val="23a"/>
      <sheetName val="23b"/>
      <sheetName val="23c"/>
      <sheetName val="23d"/>
      <sheetName val="23e"/>
      <sheetName val="23f"/>
      <sheetName val="24"/>
      <sheetName val="24a"/>
      <sheetName val="24b"/>
      <sheetName val="24c"/>
      <sheetName val="24e"/>
      <sheetName val="24f"/>
      <sheetName val="24g"/>
      <sheetName val="24h"/>
      <sheetName val="25"/>
      <sheetName val="25a"/>
      <sheetName val="25b"/>
      <sheetName val="26"/>
      <sheetName val="26a"/>
      <sheetName val="27"/>
      <sheetName val="27a"/>
      <sheetName val="27b"/>
      <sheetName val="28"/>
      <sheetName val="28a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0"/>
  <dimension ref="B2:I31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2" max="2" width="13.8515625" style="0" customWidth="1"/>
  </cols>
  <sheetData>
    <row r="1" ht="13.5" thickBot="1"/>
    <row r="2" spans="2:9" ht="13.5" thickBot="1">
      <c r="B2" s="1"/>
      <c r="C2" s="2" t="s">
        <v>0</v>
      </c>
      <c r="D2" s="3" t="s">
        <v>1</v>
      </c>
      <c r="E2" s="4" t="s">
        <v>2</v>
      </c>
      <c r="F2" s="5" t="s">
        <v>3</v>
      </c>
      <c r="G2" s="3" t="s">
        <v>4</v>
      </c>
      <c r="H2" s="6" t="s">
        <v>5</v>
      </c>
      <c r="I2" s="7" t="s">
        <v>6</v>
      </c>
    </row>
    <row r="3" spans="2:9" ht="12.75">
      <c r="B3" s="8" t="s">
        <v>7</v>
      </c>
      <c r="C3" s="9">
        <v>180.82486717546166</v>
      </c>
      <c r="D3" s="10">
        <v>162.4986567945528</v>
      </c>
      <c r="E3" s="11">
        <v>182.14012930293524</v>
      </c>
      <c r="F3" s="9">
        <v>81.04163412688249</v>
      </c>
      <c r="G3" s="10">
        <v>192.72051011293885</v>
      </c>
      <c r="H3" s="12">
        <v>16.75</v>
      </c>
      <c r="I3" s="13">
        <f aca="true" t="shared" si="0" ref="I3:I31">SUM(C3:H3)</f>
        <v>815.975797512771</v>
      </c>
    </row>
    <row r="4" spans="2:9" ht="12.75">
      <c r="B4" s="14" t="s">
        <v>8</v>
      </c>
      <c r="C4" s="15">
        <v>149.82486717546166</v>
      </c>
      <c r="D4" s="16">
        <v>131.4986567945528</v>
      </c>
      <c r="E4" s="17">
        <v>151.14012930293524</v>
      </c>
      <c r="F4" s="15">
        <v>50.041634126882485</v>
      </c>
      <c r="G4" s="16">
        <v>161.72051011293885</v>
      </c>
      <c r="H4" s="18">
        <v>12</v>
      </c>
      <c r="I4" s="19">
        <f t="shared" si="0"/>
        <v>656.225797512771</v>
      </c>
    </row>
    <row r="5" spans="2:9" ht="12.75">
      <c r="B5" s="14" t="s">
        <v>9</v>
      </c>
      <c r="C5" s="15">
        <v>194.82486717546166</v>
      </c>
      <c r="D5" s="16">
        <v>176.4986567945528</v>
      </c>
      <c r="E5" s="17">
        <v>196.14012930293524</v>
      </c>
      <c r="F5" s="15">
        <v>95.04163412688249</v>
      </c>
      <c r="G5" s="16">
        <v>206.72051011293885</v>
      </c>
      <c r="H5" s="18">
        <v>30.75</v>
      </c>
      <c r="I5" s="19">
        <f t="shared" si="0"/>
        <v>899.975797512771</v>
      </c>
    </row>
    <row r="6" spans="2:9" ht="12.75">
      <c r="B6" s="14" t="s">
        <v>10</v>
      </c>
      <c r="C6" s="15">
        <v>253.8248671754616</v>
      </c>
      <c r="D6" s="16">
        <v>235.49865679455286</v>
      </c>
      <c r="E6" s="17">
        <v>255.14012930293518</v>
      </c>
      <c r="F6" s="15">
        <v>154.04163412688246</v>
      </c>
      <c r="G6" s="16">
        <v>265.72051011293877</v>
      </c>
      <c r="H6" s="18">
        <v>63.5</v>
      </c>
      <c r="I6" s="19">
        <f t="shared" si="0"/>
        <v>1227.725797512771</v>
      </c>
    </row>
    <row r="7" spans="2:9" ht="12.75">
      <c r="B7" s="14" t="s">
        <v>11</v>
      </c>
      <c r="C7" s="15">
        <f aca="true" t="shared" si="1" ref="C7:H7">SUM(C3:C6)</f>
        <v>779.2994687018465</v>
      </c>
      <c r="D7" s="16">
        <f t="shared" si="1"/>
        <v>705.9946271782112</v>
      </c>
      <c r="E7" s="17">
        <f t="shared" si="1"/>
        <v>784.5605172117408</v>
      </c>
      <c r="F7" s="15">
        <f t="shared" si="1"/>
        <v>380.16653650752994</v>
      </c>
      <c r="G7" s="16">
        <f t="shared" si="1"/>
        <v>826.8820404517553</v>
      </c>
      <c r="H7" s="18">
        <f t="shared" si="1"/>
        <v>123</v>
      </c>
      <c r="I7" s="19">
        <f t="shared" si="0"/>
        <v>3599.9031900510836</v>
      </c>
    </row>
    <row r="8" spans="2:9" ht="12.75">
      <c r="B8" s="14" t="s">
        <v>12</v>
      </c>
      <c r="C8" s="15">
        <v>177.85228020894206</v>
      </c>
      <c r="D8" s="16">
        <v>30.402592485866005</v>
      </c>
      <c r="E8" s="17">
        <v>136.69255369004756</v>
      </c>
      <c r="F8" s="15">
        <v>141.75</v>
      </c>
      <c r="G8" s="16">
        <v>206.3556694229696</v>
      </c>
      <c r="H8" s="18">
        <v>171.86115298466854</v>
      </c>
      <c r="I8" s="19">
        <f t="shared" si="0"/>
        <v>864.9142487924937</v>
      </c>
    </row>
    <row r="9" spans="2:9" ht="12.75">
      <c r="B9" s="14" t="s">
        <v>13</v>
      </c>
      <c r="C9" s="15">
        <v>533.5568406268262</v>
      </c>
      <c r="D9" s="16">
        <v>91.20777745759801</v>
      </c>
      <c r="E9" s="17">
        <v>410.07766107014265</v>
      </c>
      <c r="F9" s="15">
        <v>425.25</v>
      </c>
      <c r="G9" s="16">
        <v>619.0670082689088</v>
      </c>
      <c r="H9" s="18">
        <v>515.5834589540057</v>
      </c>
      <c r="I9" s="19">
        <f t="shared" si="0"/>
        <v>2594.742746377481</v>
      </c>
    </row>
    <row r="10" spans="2:9" ht="12.75">
      <c r="B10" s="14" t="s">
        <v>14</v>
      </c>
      <c r="C10" s="15">
        <f aca="true" t="shared" si="2" ref="C10:H10">SUM(C8:C9)</f>
        <v>711.4091208357682</v>
      </c>
      <c r="D10" s="16">
        <f t="shared" si="2"/>
        <v>121.61036994346402</v>
      </c>
      <c r="E10" s="17">
        <f t="shared" si="2"/>
        <v>546.7702147601902</v>
      </c>
      <c r="F10" s="15">
        <f t="shared" si="2"/>
        <v>567</v>
      </c>
      <c r="G10" s="16">
        <f t="shared" si="2"/>
        <v>825.4226776918784</v>
      </c>
      <c r="H10" s="18">
        <f t="shared" si="2"/>
        <v>687.4446119386741</v>
      </c>
      <c r="I10" s="19">
        <f t="shared" si="0"/>
        <v>3459.656995169975</v>
      </c>
    </row>
    <row r="11" spans="2:9" ht="12.75">
      <c r="B11" s="14" t="s">
        <v>15</v>
      </c>
      <c r="C11" s="15">
        <v>95.50530402581764</v>
      </c>
      <c r="D11" s="16">
        <v>132.95962028950294</v>
      </c>
      <c r="E11" s="17">
        <v>99.26261320819907</v>
      </c>
      <c r="F11" s="15">
        <v>160.9560677230531</v>
      </c>
      <c r="G11" s="16">
        <v>52.372858104473785</v>
      </c>
      <c r="H11" s="18">
        <v>156.6711940370434</v>
      </c>
      <c r="I11" s="19">
        <f t="shared" si="0"/>
        <v>697.7276573880899</v>
      </c>
    </row>
    <row r="12" spans="2:9" ht="12.75">
      <c r="B12" s="14" t="s">
        <v>16</v>
      </c>
      <c r="C12" s="15">
        <v>286.5159120774529</v>
      </c>
      <c r="D12" s="16">
        <v>398.8788608685088</v>
      </c>
      <c r="E12" s="17">
        <v>297.7878396245972</v>
      </c>
      <c r="F12" s="15">
        <v>482.8682031691593</v>
      </c>
      <c r="G12" s="16">
        <v>157.11857431342136</v>
      </c>
      <c r="H12" s="18">
        <v>470.0135821111302</v>
      </c>
      <c r="I12" s="19">
        <f t="shared" si="0"/>
        <v>2093.1829721642694</v>
      </c>
    </row>
    <row r="13" spans="2:9" ht="12.75">
      <c r="B13" s="14" t="s">
        <v>17</v>
      </c>
      <c r="C13" s="15">
        <f aca="true" t="shared" si="3" ref="C13:H13">SUM(C11:C12)</f>
        <v>382.02121610327055</v>
      </c>
      <c r="D13" s="16">
        <f t="shared" si="3"/>
        <v>531.8384811580117</v>
      </c>
      <c r="E13" s="17">
        <f t="shared" si="3"/>
        <v>397.0504528327963</v>
      </c>
      <c r="F13" s="15">
        <f t="shared" si="3"/>
        <v>643.8242708922124</v>
      </c>
      <c r="G13" s="16">
        <f t="shared" si="3"/>
        <v>209.49143241789514</v>
      </c>
      <c r="H13" s="18">
        <f t="shared" si="3"/>
        <v>626.6847761481736</v>
      </c>
      <c r="I13" s="19">
        <f t="shared" si="0"/>
        <v>2790.9106295523598</v>
      </c>
    </row>
    <row r="14" spans="2:9" ht="12.75">
      <c r="B14" s="14" t="s">
        <v>18</v>
      </c>
      <c r="C14" s="15">
        <v>30.75</v>
      </c>
      <c r="D14" s="16">
        <v>220.62838780305438</v>
      </c>
      <c r="E14" s="17">
        <v>94.22836379708687</v>
      </c>
      <c r="F14" s="15">
        <v>219.59260119023034</v>
      </c>
      <c r="G14" s="16">
        <v>171.7680392520695</v>
      </c>
      <c r="H14" s="18">
        <v>236.74524457471068</v>
      </c>
      <c r="I14" s="19">
        <f t="shared" si="0"/>
        <v>973.7126366171518</v>
      </c>
    </row>
    <row r="15" spans="2:9" ht="12.75">
      <c r="B15" s="14" t="s">
        <v>19</v>
      </c>
      <c r="C15" s="15">
        <v>92.25</v>
      </c>
      <c r="D15" s="16">
        <v>661.8851634091632</v>
      </c>
      <c r="E15" s="17">
        <v>282.6850913912606</v>
      </c>
      <c r="F15" s="15">
        <v>658.777803570691</v>
      </c>
      <c r="G15" s="16">
        <v>515.3041177562086</v>
      </c>
      <c r="H15" s="18">
        <v>710.235733724132</v>
      </c>
      <c r="I15" s="19">
        <f t="shared" si="0"/>
        <v>2921.1379098514553</v>
      </c>
    </row>
    <row r="16" spans="2:9" ht="12.75">
      <c r="B16" s="14" t="s">
        <v>20</v>
      </c>
      <c r="C16" s="15">
        <f aca="true" t="shared" si="4" ref="C16:H16">SUM(C14:C15)</f>
        <v>123</v>
      </c>
      <c r="D16" s="16">
        <f t="shared" si="4"/>
        <v>882.5135512122175</v>
      </c>
      <c r="E16" s="17">
        <f t="shared" si="4"/>
        <v>376.9134551883475</v>
      </c>
      <c r="F16" s="15">
        <f t="shared" si="4"/>
        <v>878.3704047609214</v>
      </c>
      <c r="G16" s="16">
        <f t="shared" si="4"/>
        <v>687.072157008278</v>
      </c>
      <c r="H16" s="18">
        <f t="shared" si="4"/>
        <v>946.9809782988427</v>
      </c>
      <c r="I16" s="19">
        <f t="shared" si="0"/>
        <v>3894.8505464686073</v>
      </c>
    </row>
    <row r="17" spans="2:9" ht="12.75">
      <c r="B17" s="20" t="s">
        <v>21</v>
      </c>
      <c r="C17" s="21">
        <f aca="true" t="shared" si="5" ref="C17:H17">C16+C13+C10+C7</f>
        <v>1995.7298056408854</v>
      </c>
      <c r="D17" s="22">
        <f t="shared" si="5"/>
        <v>2241.9570294919044</v>
      </c>
      <c r="E17" s="23">
        <f t="shared" si="5"/>
        <v>2105.2946399930747</v>
      </c>
      <c r="F17" s="21">
        <f t="shared" si="5"/>
        <v>2469.361212160664</v>
      </c>
      <c r="G17" s="22">
        <f t="shared" si="5"/>
        <v>2548.8683075698073</v>
      </c>
      <c r="H17" s="24">
        <f t="shared" si="5"/>
        <v>2384.11036638569</v>
      </c>
      <c r="I17" s="25">
        <f t="shared" si="0"/>
        <v>13745.321361242028</v>
      </c>
    </row>
    <row r="18" spans="2:9" ht="12.75">
      <c r="B18" s="14" t="s">
        <v>22</v>
      </c>
      <c r="C18" s="15">
        <v>94.37626887959195</v>
      </c>
      <c r="D18" s="16">
        <v>174.4453170576359</v>
      </c>
      <c r="E18" s="17">
        <v>848.0620075031707</v>
      </c>
      <c r="F18" s="15">
        <v>738.7828310782119</v>
      </c>
      <c r="G18" s="16">
        <v>167.77531538256608</v>
      </c>
      <c r="H18" s="18">
        <v>740.1064334051378</v>
      </c>
      <c r="I18" s="19">
        <f t="shared" si="0"/>
        <v>2763.5481733063143</v>
      </c>
    </row>
    <row r="19" spans="2:9" ht="12.75">
      <c r="B19" s="14" t="s">
        <v>23</v>
      </c>
      <c r="C19" s="15">
        <v>80.66366647244489</v>
      </c>
      <c r="D19" s="16">
        <v>438.78582304202365</v>
      </c>
      <c r="E19" s="17">
        <v>28.30268863868657</v>
      </c>
      <c r="F19" s="15">
        <v>797.5110191186241</v>
      </c>
      <c r="G19" s="16">
        <v>932.699372181377</v>
      </c>
      <c r="H19" s="18">
        <v>796.6094718574412</v>
      </c>
      <c r="I19" s="19">
        <f t="shared" si="0"/>
        <v>3074.5720413105973</v>
      </c>
    </row>
    <row r="20" spans="2:9" ht="12.75">
      <c r="B20" s="14" t="s">
        <v>24</v>
      </c>
      <c r="C20" s="15">
        <v>409.1954258812033</v>
      </c>
      <c r="D20" s="16">
        <v>526.8950957140315</v>
      </c>
      <c r="E20" s="17">
        <v>172.03212054078793</v>
      </c>
      <c r="F20" s="15">
        <v>567.0457640072684</v>
      </c>
      <c r="G20" s="16">
        <v>251.86119330347267</v>
      </c>
      <c r="H20" s="18">
        <v>712.9501119304429</v>
      </c>
      <c r="I20" s="19">
        <f t="shared" si="0"/>
        <v>2639.9797113772065</v>
      </c>
    </row>
    <row r="21" spans="2:9" ht="12.75">
      <c r="B21" s="20" t="s">
        <v>25</v>
      </c>
      <c r="C21" s="21">
        <f aca="true" t="shared" si="6" ref="C21:H21">SUM(C18:C20)</f>
        <v>584.2353612332402</v>
      </c>
      <c r="D21" s="22">
        <f t="shared" si="6"/>
        <v>1140.126235813691</v>
      </c>
      <c r="E21" s="23">
        <f t="shared" si="6"/>
        <v>1048.3968166826453</v>
      </c>
      <c r="F21" s="21">
        <f t="shared" si="6"/>
        <v>2103.3396142041047</v>
      </c>
      <c r="G21" s="22">
        <f t="shared" si="6"/>
        <v>1352.3358808674157</v>
      </c>
      <c r="H21" s="24">
        <f t="shared" si="6"/>
        <v>2249.6660171930216</v>
      </c>
      <c r="I21" s="25">
        <f t="shared" si="0"/>
        <v>8478.099925994118</v>
      </c>
    </row>
    <row r="22" spans="2:9" ht="12.75">
      <c r="B22" s="14" t="s">
        <v>26</v>
      </c>
      <c r="C22" s="15">
        <v>113.97346241838858</v>
      </c>
      <c r="D22" s="16">
        <v>861.7674016726439</v>
      </c>
      <c r="E22" s="17">
        <v>412.38732617074623</v>
      </c>
      <c r="F22" s="15">
        <v>945.4951902073136</v>
      </c>
      <c r="G22" s="16">
        <v>504.9726148263929</v>
      </c>
      <c r="H22" s="18">
        <v>2.9064544127113123</v>
      </c>
      <c r="I22" s="19">
        <f t="shared" si="0"/>
        <v>2841.5024497081968</v>
      </c>
    </row>
    <row r="23" spans="2:9" ht="12.75">
      <c r="B23" s="14" t="s">
        <v>27</v>
      </c>
      <c r="C23" s="15">
        <v>544.7014109941597</v>
      </c>
      <c r="D23" s="16">
        <v>628.9788270365717</v>
      </c>
      <c r="E23" s="17">
        <v>267.25732289891124</v>
      </c>
      <c r="F23" s="15">
        <v>919.5900260273726</v>
      </c>
      <c r="G23" s="16">
        <v>547.3772100045222</v>
      </c>
      <c r="H23" s="18">
        <v>755.6157872377985</v>
      </c>
      <c r="I23" s="19">
        <f t="shared" si="0"/>
        <v>3663.5205841993356</v>
      </c>
    </row>
    <row r="24" spans="2:9" ht="12.75">
      <c r="B24" s="14" t="s">
        <v>28</v>
      </c>
      <c r="C24" s="15">
        <v>106.70032258260414</v>
      </c>
      <c r="D24" s="16">
        <v>115.19508375531507</v>
      </c>
      <c r="E24" s="17">
        <v>542.2445609492452</v>
      </c>
      <c r="F24" s="15">
        <v>595.1600825373501</v>
      </c>
      <c r="G24" s="16">
        <v>278.4975993163048</v>
      </c>
      <c r="H24" s="18">
        <v>336.24988542944334</v>
      </c>
      <c r="I24" s="19">
        <f t="shared" si="0"/>
        <v>1974.0475345702628</v>
      </c>
    </row>
    <row r="25" spans="2:9" ht="12.75">
      <c r="B25" s="14" t="s">
        <v>29</v>
      </c>
      <c r="C25" s="15">
        <v>521</v>
      </c>
      <c r="D25" s="16">
        <v>549.3384650685349</v>
      </c>
      <c r="E25" s="17">
        <v>686.7650474581404</v>
      </c>
      <c r="F25" s="15">
        <v>183.25112347740057</v>
      </c>
      <c r="G25" s="16">
        <v>788.8453953574701</v>
      </c>
      <c r="H25" s="18">
        <v>629.1181479514607</v>
      </c>
      <c r="I25" s="19">
        <f t="shared" si="0"/>
        <v>3358.318179313007</v>
      </c>
    </row>
    <row r="26" spans="2:9" ht="12.75">
      <c r="B26" s="14" t="s">
        <v>30</v>
      </c>
      <c r="C26" s="15">
        <v>295</v>
      </c>
      <c r="D26" s="16">
        <v>443.2140089971741</v>
      </c>
      <c r="E26" s="17">
        <v>208.20221205129963</v>
      </c>
      <c r="F26" s="15">
        <v>594.9918238056741</v>
      </c>
      <c r="G26" s="16">
        <v>699.2449444125066</v>
      </c>
      <c r="H26" s="18">
        <v>998.6905088498688</v>
      </c>
      <c r="I26" s="19">
        <f t="shared" si="0"/>
        <v>3239.3434981165233</v>
      </c>
    </row>
    <row r="27" spans="2:9" ht="12.75">
      <c r="B27" s="14" t="s">
        <v>31</v>
      </c>
      <c r="C27" s="15">
        <v>872</v>
      </c>
      <c r="D27" s="16">
        <v>86.02981025013446</v>
      </c>
      <c r="E27" s="17">
        <v>771.7880826497936</v>
      </c>
      <c r="F27" s="15">
        <v>612.2854720001927</v>
      </c>
      <c r="G27" s="16">
        <v>332.83548362456037</v>
      </c>
      <c r="H27" s="18">
        <v>466.63875233669796</v>
      </c>
      <c r="I27" s="19">
        <f t="shared" si="0"/>
        <v>3141.5776008613793</v>
      </c>
    </row>
    <row r="28" spans="2:9" ht="12.75">
      <c r="B28" s="14" t="s">
        <v>32</v>
      </c>
      <c r="C28" s="15">
        <v>99</v>
      </c>
      <c r="D28" s="16">
        <v>989.0599283113486</v>
      </c>
      <c r="E28" s="17">
        <v>351.40620229480743</v>
      </c>
      <c r="F28" s="15">
        <v>608.2861809089136</v>
      </c>
      <c r="G28" s="16">
        <v>356.5520444781596</v>
      </c>
      <c r="H28" s="18">
        <v>401.90253416806064</v>
      </c>
      <c r="I28" s="19">
        <f t="shared" si="0"/>
        <v>2806.20689016129</v>
      </c>
    </row>
    <row r="29" spans="2:9" ht="12.75">
      <c r="B29" s="14" t="s">
        <v>33</v>
      </c>
      <c r="C29" s="15">
        <v>641</v>
      </c>
      <c r="D29" s="16">
        <v>905.3503214340116</v>
      </c>
      <c r="E29" s="17">
        <v>270.74671365001547</v>
      </c>
      <c r="F29" s="15">
        <v>702.133832636088</v>
      </c>
      <c r="G29" s="16">
        <v>812.9473235521197</v>
      </c>
      <c r="H29" s="18">
        <v>115.50830205837227</v>
      </c>
      <c r="I29" s="19">
        <f t="shared" si="0"/>
        <v>3447.686493330607</v>
      </c>
    </row>
    <row r="30" spans="2:9" ht="12.75">
      <c r="B30" s="20" t="s">
        <v>34</v>
      </c>
      <c r="C30" s="21">
        <f aca="true" t="shared" si="7" ref="C30:H30">SUM(C22:C29)</f>
        <v>3193.3751959951524</v>
      </c>
      <c r="D30" s="22">
        <f t="shared" si="7"/>
        <v>4578.933846525734</v>
      </c>
      <c r="E30" s="23">
        <f t="shared" si="7"/>
        <v>3510.7974681229593</v>
      </c>
      <c r="F30" s="21">
        <f t="shared" si="7"/>
        <v>5161.193731600305</v>
      </c>
      <c r="G30" s="22">
        <f t="shared" si="7"/>
        <v>4321.272615572037</v>
      </c>
      <c r="H30" s="24">
        <f t="shared" si="7"/>
        <v>3706.6303724444138</v>
      </c>
      <c r="I30" s="25">
        <f t="shared" si="0"/>
        <v>24472.203230260602</v>
      </c>
    </row>
    <row r="31" spans="2:9" ht="13.5" thickBot="1">
      <c r="B31" s="26" t="s">
        <v>35</v>
      </c>
      <c r="C31" s="27">
        <f aca="true" t="shared" si="8" ref="C31:H31">C30+C21+C17</f>
        <v>5773.340362869278</v>
      </c>
      <c r="D31" s="28">
        <f t="shared" si="8"/>
        <v>7961.01711183133</v>
      </c>
      <c r="E31" s="29">
        <f t="shared" si="8"/>
        <v>6664.488924798679</v>
      </c>
      <c r="F31" s="27">
        <f t="shared" si="8"/>
        <v>9733.894557965074</v>
      </c>
      <c r="G31" s="28">
        <f t="shared" si="8"/>
        <v>8222.47680400926</v>
      </c>
      <c r="H31" s="30">
        <f t="shared" si="8"/>
        <v>8340.406756023125</v>
      </c>
      <c r="I31" s="31">
        <f t="shared" si="0"/>
        <v>46695.62451749675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2009-04-15T08:11:54Z</dcterms:created>
  <dcterms:modified xsi:type="dcterms:W3CDTF">2009-04-15T08:12:38Z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